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Прил № 2 на 2020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/>
  <c r="K20"/>
  <c r="I20"/>
  <c r="J53"/>
  <c r="K53"/>
  <c r="I53"/>
  <c r="K29"/>
  <c r="J29"/>
  <c r="I29"/>
  <c r="J46"/>
  <c r="K46"/>
  <c r="J47"/>
  <c r="K47"/>
  <c r="I47"/>
  <c r="I46" s="1"/>
  <c r="J62" l="1"/>
  <c r="K62"/>
  <c r="J61"/>
  <c r="K61"/>
  <c r="I61"/>
  <c r="I62"/>
  <c r="J70"/>
  <c r="K70"/>
  <c r="I70"/>
  <c r="J27" l="1"/>
  <c r="K27"/>
  <c r="I27"/>
  <c r="K51"/>
  <c r="K50" s="1"/>
  <c r="K49" s="1"/>
  <c r="J51"/>
  <c r="J50" s="1"/>
  <c r="J49" s="1"/>
  <c r="I51"/>
  <c r="I50" s="1"/>
  <c r="I49" s="1"/>
  <c r="J39"/>
  <c r="K39"/>
  <c r="I39"/>
  <c r="J22"/>
  <c r="J21" s="1"/>
  <c r="K22"/>
  <c r="K21" s="1"/>
  <c r="I22"/>
  <c r="I21" s="1"/>
  <c r="J36"/>
  <c r="J35" s="1"/>
  <c r="K36"/>
  <c r="K35" s="1"/>
  <c r="I36"/>
  <c r="I35" s="1"/>
  <c r="J44"/>
  <c r="K44"/>
  <c r="I44"/>
  <c r="J42"/>
  <c r="K42"/>
  <c r="I42"/>
  <c r="J65"/>
  <c r="J64" s="1"/>
  <c r="K65"/>
  <c r="K64" s="1"/>
  <c r="I65"/>
  <c r="I64" s="1"/>
  <c r="J59"/>
  <c r="J58" s="1"/>
  <c r="K59"/>
  <c r="K58" s="1"/>
  <c r="I59"/>
  <c r="I58" s="1"/>
  <c r="J68"/>
  <c r="J67" s="1"/>
  <c r="K68"/>
  <c r="K67" s="1"/>
  <c r="I68"/>
  <c r="I67" s="1"/>
  <c r="I57" s="1"/>
  <c r="J33"/>
  <c r="K33"/>
  <c r="I33"/>
  <c r="J31"/>
  <c r="K31"/>
  <c r="I31"/>
  <c r="K41" l="1"/>
  <c r="K38" s="1"/>
  <c r="J41"/>
  <c r="J38" s="1"/>
  <c r="I41"/>
  <c r="I38" s="1"/>
  <c r="K26"/>
  <c r="K25" s="1"/>
  <c r="J26"/>
  <c r="J25" s="1"/>
  <c r="I26"/>
  <c r="I25" s="1"/>
  <c r="K57"/>
  <c r="K56" s="1"/>
  <c r="I56"/>
  <c r="J57"/>
  <c r="J56" s="1"/>
  <c r="K72" l="1"/>
  <c r="I72"/>
  <c r="J72"/>
</calcChain>
</file>

<file path=xl/sharedStrings.xml><?xml version="1.0" encoding="utf-8"?>
<sst xmlns="http://schemas.openxmlformats.org/spreadsheetml/2006/main" count="444" uniqueCount="122">
  <si>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</si>
  <si>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</si>
  <si>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</si>
  <si>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</si>
  <si>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</si>
  <si>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</si>
  <si>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</si>
  <si>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</si>
  <si>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</si>
  <si>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</si>
  <si>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</si>
  <si>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</si>
  <si>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</si>
  <si>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</si>
  <si>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</si>
  <si>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</si>
  <si>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</si>
  <si>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</si>
  <si>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</si>
  <si>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</si>
  <si>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</si>
  <si>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</si>
  <si>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</si>
  <si>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</si>
  <si>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</si>
  <si>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</si>
  <si>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</si>
  <si>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</si>
  <si>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</si>
  <si>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</si>
  <si>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</si>
  <si>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</si>
  <si>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</si>
  <si>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</si>
  <si>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</si>
  <si>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</si>
  <si>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</si>
  <si>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</si>
  <si>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</si>
  <si>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</si>
  <si>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</si>
  <si>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</si>
  <si>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</si>
  <si>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</si>
  <si>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</si>
  <si>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</si>
  <si>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</si>
  <si>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</si>
  <si>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</si>
  <si>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</si>
  <si>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</si>
  <si>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</si>
  <si>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</si>
  <si>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</si>
  <si>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</si>
  <si>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</si>
  <si>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</si>
  <si>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</si>
  <si>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</si>
  <si>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</si>
  <si>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</si>
  <si>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</si>
  <si>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</si>
  <si>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</si>
  <si>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</si>
  <si>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</si>
  <si>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</si>
  <si>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</si>
  <si>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</si>
  <si>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</si>
  <si>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</si>
  <si>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</si>
  <si>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</si>
  <si>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</si>
  <si>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</si>
  <si>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</si>
  <si>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</si>
  <si>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</si>
  <si>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</si>
  <si>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</si>
  <si>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</si>
  <si>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</si>
  <si>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</si>
  <si>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</si>
  <si>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</si>
  <si>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</si>
  <si>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</si>
  <si>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</si>
  <si>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</si>
  <si>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</si>
  <si>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</si>
  <si>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</si>
  <si>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Приложение № 1</t>
  </si>
  <si>
    <t>к решению Совета депутатов</t>
  </si>
  <si>
    <t>"О внесении изменений и дополнений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</si>
  <si>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</si>
  <si>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</si>
  <si>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</si>
  <si>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</si>
  <si>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</si>
  <si>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</si>
  <si>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</si>
  <si>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</si>
  <si>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</si>
  <si>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сельских поселений</t>
  </si>
  <si>
    <t>08</t>
  </si>
  <si>
    <t>04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</si>
  <si>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</si>
  <si>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</si>
  <si>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</si>
  <si>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в решение Совета депутатов от 21.12.2023г. года № 154</t>
  </si>
  <si>
    <t xml:space="preserve">               "О бюджете Сергеевского сельского поселения на 2024 год</t>
  </si>
  <si>
    <t>и на плановый период 2025 и 2026 годов"</t>
  </si>
  <si>
    <t>"О бюджете Сергеевского сельского поселения на 2024 год</t>
  </si>
  <si>
    <t>от 22 февраля 2024г № 167</t>
  </si>
  <si>
    <t>ПРОГНОЗ
 поступлений  доходов в  бюджет поселения на 2024 год и на плановый период 2025 и 2026 годов</t>
  </si>
  <si>
    <t>2025 год</t>
  </si>
  <si>
    <t>2026 год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</si>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</sst>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9" fillId="0" borderId="1" applyNumberFormat="0">
      <alignment horizontal="right" vertical="top"/>
    </xf>
    <xf numFmtId="0" fontId="9" fillId="0" borderId="1" applyNumberFormat="0">
      <alignment horizontal="right" vertical="top"/>
    </xf>
    <xf numFmtId="0" fontId="9" fillId="2" borderId="1" applyNumberFormat="0">
      <alignment horizontal="right" vertical="top"/>
    </xf>
    <xf numFmtId="49" fontId="9" fillId="3" borderId="1">
      <alignment horizontal="left" vertical="top"/>
    </xf>
    <xf numFmtId="49" fontId="1" fillId="0" borderId="1">
      <alignment horizontal="left" vertical="top"/>
    </xf>
    <xf numFmtId="0" fontId="9" fillId="4" borderId="1">
      <alignment horizontal="left" vertical="top" wrapText="1"/>
    </xf>
    <xf numFmtId="0" fontId="1" fillId="0" borderId="1">
      <alignment horizontal="left" vertical="top" wrapText="1"/>
    </xf>
    <xf numFmtId="0" fontId="9" fillId="5" borderId="1">
      <alignment horizontal="left" vertical="top" wrapText="1"/>
    </xf>
    <xf numFmtId="0" fontId="9" fillId="6" borderId="1">
      <alignment horizontal="left" vertical="top" wrapText="1"/>
    </xf>
    <xf numFmtId="0" fontId="9" fillId="7" borderId="1">
      <alignment horizontal="left" vertical="top" wrapText="1"/>
    </xf>
    <xf numFmtId="0" fontId="9" fillId="8" borderId="1">
      <alignment horizontal="left" vertical="top" wrapText="1"/>
    </xf>
    <xf numFmtId="0" fontId="9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9" fillId="4" borderId="2" applyNumberFormat="0">
      <alignment horizontal="right" vertical="top"/>
    </xf>
    <xf numFmtId="0" fontId="9" fillId="5" borderId="2" applyNumberFormat="0">
      <alignment horizontal="right" vertical="top"/>
    </xf>
    <xf numFmtId="0" fontId="9" fillId="0" borderId="1" applyNumberFormat="0">
      <alignment horizontal="right" vertical="top"/>
    </xf>
    <xf numFmtId="0" fontId="9" fillId="0" borderId="1" applyNumberFormat="0">
      <alignment horizontal="right" vertical="top"/>
    </xf>
    <xf numFmtId="0" fontId="9" fillId="6" borderId="2" applyNumberFormat="0">
      <alignment horizontal="right" vertical="top"/>
    </xf>
    <xf numFmtId="0" fontId="9" fillId="0" borderId="1" applyNumberFormat="0">
      <alignment horizontal="right" vertical="top"/>
    </xf>
    <xf numFmtId="49" fontId="5" fillId="9" borderId="1">
      <alignment horizontal="left" vertical="top" wrapText="1"/>
    </xf>
    <xf numFmtId="49" fontId="9" fillId="0" borderId="1">
      <alignment horizontal="left" vertical="top" wrapText="1"/>
    </xf>
    <xf numFmtId="0" fontId="9" fillId="8" borderId="1">
      <alignment horizontal="left" vertical="top" wrapText="1"/>
    </xf>
    <xf numFmtId="0" fontId="9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40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4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6" fillId="10" borderId="0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right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tabSelected="1" workbookViewId="0">
      <selection activeCell="J69" sqref="J69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28" customFormat="1" ht="18.75">
      <c r="A1" s="48" t="s">
        <v>92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29"/>
      <c r="Q1" s="29"/>
      <c r="R1" s="29"/>
    </row>
    <row r="2" spans="1:18" s="28" customFormat="1" ht="18.75">
      <c r="A2" s="35" t="s">
        <v>93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0"/>
      <c r="Q2" s="30"/>
      <c r="R2" s="30"/>
    </row>
    <row r="3" spans="1:18" s="28" customFormat="1" ht="18.75">
      <c r="A3" s="35" t="s">
        <v>94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0"/>
      <c r="Q3" s="30"/>
      <c r="R3" s="30"/>
    </row>
    <row r="4" spans="1:18" s="28" customFormat="1" ht="18.75">
      <c r="A4" s="35" t="s">
        <v>110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0"/>
      <c r="Q4" s="30"/>
      <c r="R4" s="30"/>
    </row>
    <row r="5" spans="1:18" s="28" customFormat="1" ht="18.75">
      <c r="A5" s="35" t="s">
        <v>111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 s="28" customFormat="1" ht="18.75">
      <c r="A6" s="35" t="s">
        <v>112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27"/>
      <c r="M6" s="27"/>
      <c r="N6" s="27"/>
      <c r="O6" s="27"/>
      <c r="P6" s="27"/>
      <c r="Q6" s="27"/>
      <c r="R6" s="27"/>
    </row>
    <row r="7" spans="1:18" s="28" customFormat="1" ht="18.7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0"/>
      <c r="Q7" s="30"/>
      <c r="R7" s="30"/>
    </row>
    <row r="9" spans="1:18">
      <c r="A9" s="35" t="s">
        <v>92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8">
      <c r="A10" s="35" t="s">
        <v>46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8">
      <c r="A11" s="35" t="s">
        <v>113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1:18">
      <c r="A12" s="33" t="s">
        <v>112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8">
      <c r="A13" s="10"/>
      <c r="B13" s="10"/>
      <c r="C13" s="10"/>
      <c r="D13" s="10"/>
      <c r="E13" s="10"/>
      <c r="F13" s="10"/>
      <c r="G13" s="33" t="s">
        <v>114</v>
      </c>
      <c r="H13" s="33"/>
      <c r="I13" s="33"/>
      <c r="J13" s="33"/>
      <c r="K13" s="33"/>
    </row>
    <row r="14" spans="1:18" ht="44.45" customHeight="1">
      <c r="A14" s="34" t="s">
        <v>115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8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8" ht="30" customHeight="1">
      <c r="A16" s="40" t="s">
        <v>12</v>
      </c>
      <c r="B16" s="44" t="s">
        <v>11</v>
      </c>
      <c r="C16" s="44"/>
      <c r="D16" s="44"/>
      <c r="E16" s="44"/>
      <c r="F16" s="44"/>
      <c r="G16" s="44"/>
      <c r="H16" s="45"/>
      <c r="I16" s="36" t="s">
        <v>0</v>
      </c>
      <c r="J16" s="36"/>
      <c r="K16" s="36"/>
    </row>
    <row r="17" spans="1:11" ht="27" customHeight="1">
      <c r="A17" s="41"/>
      <c r="B17" s="42" t="s">
        <v>2</v>
      </c>
      <c r="C17" s="42"/>
      <c r="D17" s="42"/>
      <c r="E17" s="42"/>
      <c r="F17" s="43"/>
      <c r="G17" s="46" t="s">
        <v>3</v>
      </c>
      <c r="H17" s="47"/>
      <c r="I17" s="36"/>
      <c r="J17" s="36"/>
      <c r="K17" s="36"/>
    </row>
    <row r="18" spans="1:11" ht="95.25" customHeight="1">
      <c r="A18" s="41"/>
      <c r="B18" s="13" t="s">
        <v>5</v>
      </c>
      <c r="C18" s="14" t="s">
        <v>6</v>
      </c>
      <c r="D18" s="14" t="s">
        <v>7</v>
      </c>
      <c r="E18" s="14" t="s">
        <v>8</v>
      </c>
      <c r="F18" s="15" t="s">
        <v>9</v>
      </c>
      <c r="G18" s="14" t="s">
        <v>4</v>
      </c>
      <c r="H18" s="15" t="s">
        <v>10</v>
      </c>
      <c r="I18" s="31" t="s">
        <v>91</v>
      </c>
      <c r="J18" s="16" t="s">
        <v>116</v>
      </c>
      <c r="K18" s="16" t="s">
        <v>117</v>
      </c>
    </row>
    <row r="19" spans="1:11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17">
        <v>7</v>
      </c>
      <c r="H19" s="18">
        <v>8</v>
      </c>
      <c r="I19" s="16">
        <v>9</v>
      </c>
      <c r="J19" s="19">
        <v>10</v>
      </c>
      <c r="K19" s="19">
        <v>11</v>
      </c>
    </row>
    <row r="20" spans="1:11">
      <c r="A20" s="3" t="s">
        <v>13</v>
      </c>
      <c r="B20" s="4" t="s">
        <v>23</v>
      </c>
      <c r="C20" s="4" t="s">
        <v>25</v>
      </c>
      <c r="D20" s="4" t="s">
        <v>25</v>
      </c>
      <c r="E20" s="4" t="s">
        <v>14</v>
      </c>
      <c r="F20" s="4" t="s">
        <v>25</v>
      </c>
      <c r="G20" s="5" t="s">
        <v>21</v>
      </c>
      <c r="H20" s="8" t="s">
        <v>14</v>
      </c>
      <c r="I20" s="9">
        <f>I21+I25+I35+I38+I49+I53</f>
        <v>3335769.7800000003</v>
      </c>
      <c r="J20" s="9">
        <f t="shared" ref="J20:K20" si="0">J21+J25+J35+J38+J49+J53</f>
        <v>3254419.7800000003</v>
      </c>
      <c r="K20" s="9">
        <f t="shared" si="0"/>
        <v>3233359.7800000003</v>
      </c>
    </row>
    <row r="21" spans="1:11">
      <c r="A21" s="3" t="s">
        <v>15</v>
      </c>
      <c r="B21" s="4" t="s">
        <v>23</v>
      </c>
      <c r="C21" s="4" t="s">
        <v>18</v>
      </c>
      <c r="D21" s="4" t="s">
        <v>25</v>
      </c>
      <c r="E21" s="4" t="s">
        <v>14</v>
      </c>
      <c r="F21" s="4" t="s">
        <v>25</v>
      </c>
      <c r="G21" s="5" t="s">
        <v>21</v>
      </c>
      <c r="H21" s="8" t="s">
        <v>14</v>
      </c>
      <c r="I21" s="9">
        <f>I22</f>
        <v>266430</v>
      </c>
      <c r="J21" s="9">
        <f t="shared" ref="J21:K21" si="1">J22</f>
        <v>281880</v>
      </c>
      <c r="K21" s="9">
        <f t="shared" si="1"/>
        <v>297420</v>
      </c>
    </row>
    <row r="22" spans="1:11">
      <c r="A22" s="3" t="s">
        <v>16</v>
      </c>
      <c r="B22" s="4" t="s">
        <v>23</v>
      </c>
      <c r="C22" s="4" t="s">
        <v>18</v>
      </c>
      <c r="D22" s="4" t="s">
        <v>19</v>
      </c>
      <c r="E22" s="4" t="s">
        <v>14</v>
      </c>
      <c r="F22" s="4" t="s">
        <v>18</v>
      </c>
      <c r="G22" s="5" t="s">
        <v>21</v>
      </c>
      <c r="H22" s="8" t="s">
        <v>17</v>
      </c>
      <c r="I22" s="9">
        <f>I23+I24</f>
        <v>266430</v>
      </c>
      <c r="J22" s="9">
        <f>J23+J24</f>
        <v>281880</v>
      </c>
      <c r="K22" s="9">
        <f>K23+K24</f>
        <v>297420</v>
      </c>
    </row>
    <row r="23" spans="1:11" ht="84.75" customHeight="1">
      <c r="A23" s="20" t="s">
        <v>86</v>
      </c>
      <c r="B23" s="4" t="s">
        <v>23</v>
      </c>
      <c r="C23" s="4" t="s">
        <v>18</v>
      </c>
      <c r="D23" s="4" t="s">
        <v>19</v>
      </c>
      <c r="E23" s="4" t="s">
        <v>47</v>
      </c>
      <c r="F23" s="4" t="s">
        <v>18</v>
      </c>
      <c r="G23" s="5" t="s">
        <v>21</v>
      </c>
      <c r="H23" s="8" t="s">
        <v>17</v>
      </c>
      <c r="I23" s="9">
        <v>261900</v>
      </c>
      <c r="J23" s="9">
        <v>277350</v>
      </c>
      <c r="K23" s="9">
        <v>292890</v>
      </c>
    </row>
    <row r="24" spans="1:11" ht="47.25">
      <c r="A24" s="3" t="s">
        <v>77</v>
      </c>
      <c r="B24" s="4" t="s">
        <v>23</v>
      </c>
      <c r="C24" s="4" t="s">
        <v>18</v>
      </c>
      <c r="D24" s="4" t="s">
        <v>19</v>
      </c>
      <c r="E24" s="4" t="s">
        <v>20</v>
      </c>
      <c r="F24" s="4" t="s">
        <v>18</v>
      </c>
      <c r="G24" s="5" t="s">
        <v>21</v>
      </c>
      <c r="H24" s="8" t="s">
        <v>17</v>
      </c>
      <c r="I24" s="9">
        <v>4530</v>
      </c>
      <c r="J24" s="9">
        <v>4530</v>
      </c>
      <c r="K24" s="9">
        <v>4530</v>
      </c>
    </row>
    <row r="25" spans="1:11" ht="31.5">
      <c r="A25" s="3" t="s">
        <v>22</v>
      </c>
      <c r="B25" s="4" t="s">
        <v>23</v>
      </c>
      <c r="C25" s="4" t="s">
        <v>24</v>
      </c>
      <c r="D25" s="4" t="s">
        <v>25</v>
      </c>
      <c r="E25" s="4" t="s">
        <v>14</v>
      </c>
      <c r="F25" s="4" t="s">
        <v>25</v>
      </c>
      <c r="G25" s="5" t="s">
        <v>21</v>
      </c>
      <c r="H25" s="8" t="s">
        <v>14</v>
      </c>
      <c r="I25" s="9">
        <f>I26</f>
        <v>1017400</v>
      </c>
      <c r="J25" s="9">
        <f t="shared" ref="J25:K25" si="2">J26</f>
        <v>1030100</v>
      </c>
      <c r="K25" s="9">
        <f t="shared" si="2"/>
        <v>991500</v>
      </c>
    </row>
    <row r="26" spans="1:11" ht="31.5">
      <c r="A26" s="3" t="s">
        <v>26</v>
      </c>
      <c r="B26" s="4" t="s">
        <v>23</v>
      </c>
      <c r="C26" s="4" t="s">
        <v>24</v>
      </c>
      <c r="D26" s="4" t="s">
        <v>19</v>
      </c>
      <c r="E26" s="4" t="s">
        <v>14</v>
      </c>
      <c r="F26" s="4" t="s">
        <v>18</v>
      </c>
      <c r="G26" s="5" t="s">
        <v>21</v>
      </c>
      <c r="H26" s="8" t="s">
        <v>17</v>
      </c>
      <c r="I26" s="9">
        <f>I27+I29+I31+I33</f>
        <v>1017400</v>
      </c>
      <c r="J26" s="9">
        <f t="shared" ref="J26:K26" si="3">J27+J29+J31+J33</f>
        <v>1030100</v>
      </c>
      <c r="K26" s="9">
        <f t="shared" si="3"/>
        <v>991500</v>
      </c>
    </row>
    <row r="27" spans="1:11" ht="112.5">
      <c r="A27" s="11" t="s">
        <v>27</v>
      </c>
      <c r="B27" s="4" t="s">
        <v>23</v>
      </c>
      <c r="C27" s="4" t="s">
        <v>24</v>
      </c>
      <c r="D27" s="4" t="s">
        <v>19</v>
      </c>
      <c r="E27" s="4" t="s">
        <v>28</v>
      </c>
      <c r="F27" s="4" t="s">
        <v>18</v>
      </c>
      <c r="G27" s="5" t="s">
        <v>21</v>
      </c>
      <c r="H27" s="8" t="s">
        <v>17</v>
      </c>
      <c r="I27" s="9">
        <f>I28</f>
        <v>530600</v>
      </c>
      <c r="J27" s="9">
        <f t="shared" ref="J27:K27" si="4">J28</f>
        <v>535900</v>
      </c>
      <c r="K27" s="9">
        <f t="shared" si="4"/>
        <v>516500</v>
      </c>
    </row>
    <row r="28" spans="1:11" ht="168.75">
      <c r="A28" s="12" t="s">
        <v>87</v>
      </c>
      <c r="B28" s="4" t="s">
        <v>23</v>
      </c>
      <c r="C28" s="4" t="s">
        <v>24</v>
      </c>
      <c r="D28" s="4" t="s">
        <v>19</v>
      </c>
      <c r="E28" s="4" t="s">
        <v>78</v>
      </c>
      <c r="F28" s="4" t="s">
        <v>18</v>
      </c>
      <c r="G28" s="5" t="s">
        <v>21</v>
      </c>
      <c r="H28" s="8" t="s">
        <v>17</v>
      </c>
      <c r="I28" s="9">
        <v>530600</v>
      </c>
      <c r="J28" s="9">
        <v>535900</v>
      </c>
      <c r="K28" s="9">
        <v>516500</v>
      </c>
    </row>
    <row r="29" spans="1:11" ht="131.25">
      <c r="A29" s="12" t="s">
        <v>29</v>
      </c>
      <c r="B29" s="4" t="s">
        <v>23</v>
      </c>
      <c r="C29" s="4" t="s">
        <v>24</v>
      </c>
      <c r="D29" s="4" t="s">
        <v>19</v>
      </c>
      <c r="E29" s="4" t="s">
        <v>30</v>
      </c>
      <c r="F29" s="4" t="s">
        <v>18</v>
      </c>
      <c r="G29" s="5" t="s">
        <v>21</v>
      </c>
      <c r="H29" s="8" t="s">
        <v>17</v>
      </c>
      <c r="I29" s="9">
        <f>I30</f>
        <v>2500</v>
      </c>
      <c r="J29" s="9">
        <f>J30</f>
        <v>2800</v>
      </c>
      <c r="K29" s="9">
        <f>K30</f>
        <v>2700</v>
      </c>
    </row>
    <row r="30" spans="1:11" ht="187.5">
      <c r="A30" s="12" t="s">
        <v>88</v>
      </c>
      <c r="B30" s="4" t="s">
        <v>23</v>
      </c>
      <c r="C30" s="4" t="s">
        <v>24</v>
      </c>
      <c r="D30" s="4" t="s">
        <v>19</v>
      </c>
      <c r="E30" s="4" t="s">
        <v>79</v>
      </c>
      <c r="F30" s="4" t="s">
        <v>18</v>
      </c>
      <c r="G30" s="5" t="s">
        <v>21</v>
      </c>
      <c r="H30" s="8" t="s">
        <v>17</v>
      </c>
      <c r="I30" s="9">
        <v>2500</v>
      </c>
      <c r="J30" s="9">
        <v>2800</v>
      </c>
      <c r="K30" s="9">
        <v>2700</v>
      </c>
    </row>
    <row r="31" spans="1:11" ht="112.5">
      <c r="A31" s="12" t="s">
        <v>31</v>
      </c>
      <c r="B31" s="4" t="s">
        <v>23</v>
      </c>
      <c r="C31" s="4" t="s">
        <v>24</v>
      </c>
      <c r="D31" s="4" t="s">
        <v>19</v>
      </c>
      <c r="E31" s="4" t="s">
        <v>32</v>
      </c>
      <c r="F31" s="4" t="s">
        <v>18</v>
      </c>
      <c r="G31" s="5" t="s">
        <v>21</v>
      </c>
      <c r="H31" s="8" t="s">
        <v>17</v>
      </c>
      <c r="I31" s="9">
        <f>I32</f>
        <v>550200</v>
      </c>
      <c r="J31" s="9">
        <f t="shared" ref="J31:K31" si="5">J32</f>
        <v>558000</v>
      </c>
      <c r="K31" s="9">
        <f t="shared" si="5"/>
        <v>537900</v>
      </c>
    </row>
    <row r="32" spans="1:11" ht="168.75">
      <c r="A32" s="12" t="s">
        <v>89</v>
      </c>
      <c r="B32" s="4" t="s">
        <v>23</v>
      </c>
      <c r="C32" s="4" t="s">
        <v>24</v>
      </c>
      <c r="D32" s="4" t="s">
        <v>19</v>
      </c>
      <c r="E32" s="4" t="s">
        <v>80</v>
      </c>
      <c r="F32" s="4" t="s">
        <v>18</v>
      </c>
      <c r="G32" s="5" t="s">
        <v>21</v>
      </c>
      <c r="H32" s="8" t="s">
        <v>17</v>
      </c>
      <c r="I32" s="9">
        <v>550200</v>
      </c>
      <c r="J32" s="9">
        <v>558000</v>
      </c>
      <c r="K32" s="9">
        <v>537900</v>
      </c>
    </row>
    <row r="33" spans="1:11" ht="113.25" customHeight="1">
      <c r="A33" s="12" t="s">
        <v>33</v>
      </c>
      <c r="B33" s="4" t="s">
        <v>23</v>
      </c>
      <c r="C33" s="4" t="s">
        <v>24</v>
      </c>
      <c r="D33" s="4" t="s">
        <v>19</v>
      </c>
      <c r="E33" s="4" t="s">
        <v>34</v>
      </c>
      <c r="F33" s="4" t="s">
        <v>18</v>
      </c>
      <c r="G33" s="5" t="s">
        <v>21</v>
      </c>
      <c r="H33" s="8" t="s">
        <v>17</v>
      </c>
      <c r="I33" s="9">
        <f>I34</f>
        <v>-65900</v>
      </c>
      <c r="J33" s="9">
        <f t="shared" ref="J33:K33" si="6">J34</f>
        <v>-66600</v>
      </c>
      <c r="K33" s="9">
        <f t="shared" si="6"/>
        <v>-65600</v>
      </c>
    </row>
    <row r="34" spans="1:11" ht="165.75" customHeight="1">
      <c r="A34" s="12" t="s">
        <v>90</v>
      </c>
      <c r="B34" s="4" t="s">
        <v>23</v>
      </c>
      <c r="C34" s="4" t="s">
        <v>24</v>
      </c>
      <c r="D34" s="4" t="s">
        <v>19</v>
      </c>
      <c r="E34" s="4" t="s">
        <v>81</v>
      </c>
      <c r="F34" s="4" t="s">
        <v>18</v>
      </c>
      <c r="G34" s="5" t="s">
        <v>21</v>
      </c>
      <c r="H34" s="8" t="s">
        <v>17</v>
      </c>
      <c r="I34" s="9">
        <v>-65900</v>
      </c>
      <c r="J34" s="9">
        <v>-66600</v>
      </c>
      <c r="K34" s="9">
        <v>-65600</v>
      </c>
    </row>
    <row r="35" spans="1:11">
      <c r="A35" s="6" t="s">
        <v>35</v>
      </c>
      <c r="B35" s="4" t="s">
        <v>23</v>
      </c>
      <c r="C35" s="4" t="s">
        <v>57</v>
      </c>
      <c r="D35" s="4" t="s">
        <v>25</v>
      </c>
      <c r="E35" s="4" t="s">
        <v>14</v>
      </c>
      <c r="F35" s="4" t="s">
        <v>25</v>
      </c>
      <c r="G35" s="5" t="s">
        <v>21</v>
      </c>
      <c r="H35" s="8" t="s">
        <v>14</v>
      </c>
      <c r="I35" s="9">
        <f>I36</f>
        <v>86000</v>
      </c>
      <c r="J35" s="9">
        <f t="shared" ref="J35:K35" si="7">J36</f>
        <v>89000</v>
      </c>
      <c r="K35" s="9">
        <f t="shared" si="7"/>
        <v>91000</v>
      </c>
    </row>
    <row r="36" spans="1:11">
      <c r="A36" s="6" t="s">
        <v>58</v>
      </c>
      <c r="B36" s="4" t="s">
        <v>23</v>
      </c>
      <c r="C36" s="4" t="s">
        <v>57</v>
      </c>
      <c r="D36" s="4" t="s">
        <v>24</v>
      </c>
      <c r="E36" s="4" t="s">
        <v>14</v>
      </c>
      <c r="F36" s="4" t="s">
        <v>18</v>
      </c>
      <c r="G36" s="5" t="s">
        <v>21</v>
      </c>
      <c r="H36" s="8" t="s">
        <v>17</v>
      </c>
      <c r="I36" s="9">
        <f>I37</f>
        <v>86000</v>
      </c>
      <c r="J36" s="9">
        <f t="shared" ref="J36:K36" si="8">J37</f>
        <v>89000</v>
      </c>
      <c r="K36" s="9">
        <f t="shared" si="8"/>
        <v>91000</v>
      </c>
    </row>
    <row r="37" spans="1:11">
      <c r="A37" s="6" t="s">
        <v>58</v>
      </c>
      <c r="B37" s="4" t="s">
        <v>23</v>
      </c>
      <c r="C37" s="4" t="s">
        <v>57</v>
      </c>
      <c r="D37" s="4" t="s">
        <v>24</v>
      </c>
      <c r="E37" s="4" t="s">
        <v>47</v>
      </c>
      <c r="F37" s="4" t="s">
        <v>18</v>
      </c>
      <c r="G37" s="5" t="s">
        <v>21</v>
      </c>
      <c r="H37" s="8" t="s">
        <v>17</v>
      </c>
      <c r="I37" s="9">
        <v>86000</v>
      </c>
      <c r="J37" s="9">
        <v>89000</v>
      </c>
      <c r="K37" s="9">
        <v>91000</v>
      </c>
    </row>
    <row r="38" spans="1:11">
      <c r="A38" s="6" t="s">
        <v>59</v>
      </c>
      <c r="B38" s="4" t="s">
        <v>23</v>
      </c>
      <c r="C38" s="4" t="s">
        <v>36</v>
      </c>
      <c r="D38" s="4" t="s">
        <v>25</v>
      </c>
      <c r="E38" s="4" t="s">
        <v>14</v>
      </c>
      <c r="F38" s="4" t="s">
        <v>25</v>
      </c>
      <c r="G38" s="5" t="s">
        <v>21</v>
      </c>
      <c r="H38" s="8" t="s">
        <v>14</v>
      </c>
      <c r="I38" s="9">
        <f>I39+I41</f>
        <v>1333000</v>
      </c>
      <c r="J38" s="9">
        <f t="shared" ref="J38:K38" si="9">J39+J41</f>
        <v>1333000</v>
      </c>
      <c r="K38" s="9">
        <f t="shared" si="9"/>
        <v>1333000</v>
      </c>
    </row>
    <row r="39" spans="1:11">
      <c r="A39" s="6" t="s">
        <v>48</v>
      </c>
      <c r="B39" s="4" t="s">
        <v>23</v>
      </c>
      <c r="C39" s="4" t="s">
        <v>36</v>
      </c>
      <c r="D39" s="4" t="s">
        <v>18</v>
      </c>
      <c r="E39" s="4" t="s">
        <v>14</v>
      </c>
      <c r="F39" s="4" t="s">
        <v>25</v>
      </c>
      <c r="G39" s="5" t="s">
        <v>21</v>
      </c>
      <c r="H39" s="8" t="s">
        <v>14</v>
      </c>
      <c r="I39" s="9">
        <f>I40</f>
        <v>38000</v>
      </c>
      <c r="J39" s="9">
        <f t="shared" ref="J39:K39" si="10">J40</f>
        <v>38000</v>
      </c>
      <c r="K39" s="9">
        <f t="shared" si="10"/>
        <v>38000</v>
      </c>
    </row>
    <row r="40" spans="1:11" ht="47.25">
      <c r="A40" s="6" t="s">
        <v>85</v>
      </c>
      <c r="B40" s="4" t="s">
        <v>23</v>
      </c>
      <c r="C40" s="4" t="s">
        <v>36</v>
      </c>
      <c r="D40" s="4" t="s">
        <v>18</v>
      </c>
      <c r="E40" s="4" t="s">
        <v>20</v>
      </c>
      <c r="F40" s="4" t="s">
        <v>37</v>
      </c>
      <c r="G40" s="5" t="s">
        <v>21</v>
      </c>
      <c r="H40" s="8" t="s">
        <v>17</v>
      </c>
      <c r="I40" s="9">
        <v>38000</v>
      </c>
      <c r="J40" s="9">
        <v>38000</v>
      </c>
      <c r="K40" s="9">
        <v>38000</v>
      </c>
    </row>
    <row r="41" spans="1:11">
      <c r="A41" s="6" t="s">
        <v>38</v>
      </c>
      <c r="B41" s="4" t="s">
        <v>23</v>
      </c>
      <c r="C41" s="4" t="s">
        <v>36</v>
      </c>
      <c r="D41" s="4" t="s">
        <v>36</v>
      </c>
      <c r="E41" s="4" t="s">
        <v>14</v>
      </c>
      <c r="F41" s="4" t="s">
        <v>25</v>
      </c>
      <c r="G41" s="5" t="s">
        <v>21</v>
      </c>
      <c r="H41" s="8" t="s">
        <v>14</v>
      </c>
      <c r="I41" s="9">
        <f>I42+I44</f>
        <v>1295000</v>
      </c>
      <c r="J41" s="9">
        <f t="shared" ref="J41:K41" si="11">J42+J44</f>
        <v>1295000</v>
      </c>
      <c r="K41" s="9">
        <f t="shared" si="11"/>
        <v>1295000</v>
      </c>
    </row>
    <row r="42" spans="1:11">
      <c r="A42" s="6" t="s">
        <v>39</v>
      </c>
      <c r="B42" s="4" t="s">
        <v>23</v>
      </c>
      <c r="C42" s="4" t="s">
        <v>36</v>
      </c>
      <c r="D42" s="4" t="s">
        <v>36</v>
      </c>
      <c r="E42" s="4" t="s">
        <v>20</v>
      </c>
      <c r="F42" s="4" t="s">
        <v>25</v>
      </c>
      <c r="G42" s="5" t="s">
        <v>21</v>
      </c>
      <c r="H42" s="8" t="s">
        <v>17</v>
      </c>
      <c r="I42" s="9">
        <f>I43</f>
        <v>110000</v>
      </c>
      <c r="J42" s="9">
        <f t="shared" ref="J42:K42" si="12">J43</f>
        <v>110000</v>
      </c>
      <c r="K42" s="9">
        <f t="shared" si="12"/>
        <v>110000</v>
      </c>
    </row>
    <row r="43" spans="1:11" ht="31.5">
      <c r="A43" s="6" t="s">
        <v>40</v>
      </c>
      <c r="B43" s="4" t="s">
        <v>23</v>
      </c>
      <c r="C43" s="4" t="s">
        <v>36</v>
      </c>
      <c r="D43" s="4" t="s">
        <v>36</v>
      </c>
      <c r="E43" s="4" t="s">
        <v>41</v>
      </c>
      <c r="F43" s="4" t="s">
        <v>37</v>
      </c>
      <c r="G43" s="5" t="s">
        <v>21</v>
      </c>
      <c r="H43" s="8" t="s">
        <v>17</v>
      </c>
      <c r="I43" s="9">
        <v>110000</v>
      </c>
      <c r="J43" s="9">
        <v>110000</v>
      </c>
      <c r="K43" s="9">
        <v>110000</v>
      </c>
    </row>
    <row r="44" spans="1:11">
      <c r="A44" s="6" t="s">
        <v>42</v>
      </c>
      <c r="B44" s="4" t="s">
        <v>23</v>
      </c>
      <c r="C44" s="4" t="s">
        <v>36</v>
      </c>
      <c r="D44" s="4" t="s">
        <v>36</v>
      </c>
      <c r="E44" s="4" t="s">
        <v>43</v>
      </c>
      <c r="F44" s="4" t="s">
        <v>25</v>
      </c>
      <c r="G44" s="5" t="s">
        <v>21</v>
      </c>
      <c r="H44" s="8" t="s">
        <v>17</v>
      </c>
      <c r="I44" s="9">
        <f>I45</f>
        <v>1185000</v>
      </c>
      <c r="J44" s="9">
        <f t="shared" ref="J44:K44" si="13">J45</f>
        <v>1185000</v>
      </c>
      <c r="K44" s="9">
        <f t="shared" si="13"/>
        <v>1185000</v>
      </c>
    </row>
    <row r="45" spans="1:11" ht="31.5">
      <c r="A45" s="6" t="s">
        <v>44</v>
      </c>
      <c r="B45" s="4" t="s">
        <v>23</v>
      </c>
      <c r="C45" s="4" t="s">
        <v>36</v>
      </c>
      <c r="D45" s="4" t="s">
        <v>36</v>
      </c>
      <c r="E45" s="4" t="s">
        <v>60</v>
      </c>
      <c r="F45" s="4" t="s">
        <v>37</v>
      </c>
      <c r="G45" s="5" t="s">
        <v>21</v>
      </c>
      <c r="H45" s="8" t="s">
        <v>17</v>
      </c>
      <c r="I45" s="9">
        <v>1185000</v>
      </c>
      <c r="J45" s="9">
        <v>1185000</v>
      </c>
      <c r="K45" s="9">
        <v>1185000</v>
      </c>
    </row>
    <row r="46" spans="1:11">
      <c r="A46" s="6" t="s">
        <v>107</v>
      </c>
      <c r="B46" s="4" t="s">
        <v>23</v>
      </c>
      <c r="C46" s="4" t="s">
        <v>105</v>
      </c>
      <c r="D46" s="4" t="s">
        <v>25</v>
      </c>
      <c r="E46" s="4" t="s">
        <v>14</v>
      </c>
      <c r="F46" s="4" t="s">
        <v>25</v>
      </c>
      <c r="G46" s="5" t="s">
        <v>21</v>
      </c>
      <c r="H46" s="8" t="s">
        <v>14</v>
      </c>
      <c r="I46" s="9">
        <f>I47</f>
        <v>0</v>
      </c>
      <c r="J46" s="9">
        <f t="shared" ref="J46:K46" si="14">J47</f>
        <v>0</v>
      </c>
      <c r="K46" s="9">
        <f t="shared" si="14"/>
        <v>0</v>
      </c>
    </row>
    <row r="47" spans="1:11" ht="47.25">
      <c r="A47" s="6" t="s">
        <v>108</v>
      </c>
      <c r="B47" s="4" t="s">
        <v>23</v>
      </c>
      <c r="C47" s="4" t="s">
        <v>105</v>
      </c>
      <c r="D47" s="4" t="s">
        <v>106</v>
      </c>
      <c r="E47" s="4" t="s">
        <v>14</v>
      </c>
      <c r="F47" s="4" t="s">
        <v>18</v>
      </c>
      <c r="G47" s="5" t="s">
        <v>21</v>
      </c>
      <c r="H47" s="8" t="s">
        <v>17</v>
      </c>
      <c r="I47" s="9">
        <f>I48</f>
        <v>0</v>
      </c>
      <c r="J47" s="9">
        <f t="shared" ref="J47:K47" si="15">J48</f>
        <v>0</v>
      </c>
      <c r="K47" s="9">
        <f t="shared" si="15"/>
        <v>0</v>
      </c>
    </row>
    <row r="48" spans="1:11" ht="92.25" customHeight="1">
      <c r="A48" s="6" t="s">
        <v>109</v>
      </c>
      <c r="B48" s="4" t="s">
        <v>23</v>
      </c>
      <c r="C48" s="4" t="s">
        <v>105</v>
      </c>
      <c r="D48" s="4" t="s">
        <v>106</v>
      </c>
      <c r="E48" s="4" t="s">
        <v>72</v>
      </c>
      <c r="F48" s="4" t="s">
        <v>18</v>
      </c>
      <c r="G48" s="5" t="s">
        <v>21</v>
      </c>
      <c r="H48" s="8" t="s">
        <v>17</v>
      </c>
      <c r="I48" s="9">
        <v>0</v>
      </c>
      <c r="J48" s="9">
        <v>0</v>
      </c>
      <c r="K48" s="9">
        <v>0</v>
      </c>
    </row>
    <row r="49" spans="1:11" ht="51" customHeight="1">
      <c r="A49" s="22" t="s">
        <v>84</v>
      </c>
      <c r="B49" s="4" t="s">
        <v>23</v>
      </c>
      <c r="C49" s="4" t="s">
        <v>68</v>
      </c>
      <c r="D49" s="4" t="s">
        <v>25</v>
      </c>
      <c r="E49" s="4" t="s">
        <v>14</v>
      </c>
      <c r="F49" s="4" t="s">
        <v>25</v>
      </c>
      <c r="G49" s="5" t="s">
        <v>21</v>
      </c>
      <c r="H49" s="8" t="s">
        <v>14</v>
      </c>
      <c r="I49" s="9">
        <f>I50</f>
        <v>520439.78</v>
      </c>
      <c r="J49" s="9">
        <f t="shared" ref="J49:K49" si="16">J50</f>
        <v>520439.78</v>
      </c>
      <c r="K49" s="9">
        <f t="shared" si="16"/>
        <v>520439.78</v>
      </c>
    </row>
    <row r="50" spans="1:11" ht="94.5">
      <c r="A50" s="24" t="s">
        <v>82</v>
      </c>
      <c r="B50" s="21" t="s">
        <v>23</v>
      </c>
      <c r="C50" s="4" t="s">
        <v>68</v>
      </c>
      <c r="D50" s="4" t="s">
        <v>57</v>
      </c>
      <c r="E50" s="4" t="s">
        <v>14</v>
      </c>
      <c r="F50" s="4" t="s">
        <v>25</v>
      </c>
      <c r="G50" s="5" t="s">
        <v>21</v>
      </c>
      <c r="H50" s="8" t="s">
        <v>70</v>
      </c>
      <c r="I50" s="9">
        <f>I51</f>
        <v>520439.78</v>
      </c>
      <c r="J50" s="9">
        <f t="shared" ref="J50:K50" si="17">J51</f>
        <v>520439.78</v>
      </c>
      <c r="K50" s="9">
        <f t="shared" si="17"/>
        <v>520439.78</v>
      </c>
    </row>
    <row r="51" spans="1:11" ht="82.5" customHeight="1">
      <c r="A51" s="25" t="s">
        <v>71</v>
      </c>
      <c r="B51" s="21" t="s">
        <v>23</v>
      </c>
      <c r="C51" s="4" t="s">
        <v>68</v>
      </c>
      <c r="D51" s="4" t="s">
        <v>57</v>
      </c>
      <c r="E51" s="4" t="s">
        <v>72</v>
      </c>
      <c r="F51" s="4" t="s">
        <v>25</v>
      </c>
      <c r="G51" s="5" t="s">
        <v>21</v>
      </c>
      <c r="H51" s="8" t="s">
        <v>70</v>
      </c>
      <c r="I51" s="9">
        <f>I52</f>
        <v>520439.78</v>
      </c>
      <c r="J51" s="9">
        <f>J52</f>
        <v>520439.78</v>
      </c>
      <c r="K51" s="9">
        <f>K52</f>
        <v>520439.78</v>
      </c>
    </row>
    <row r="52" spans="1:11" ht="78.75">
      <c r="A52" s="24" t="s">
        <v>67</v>
      </c>
      <c r="B52" s="21" t="s">
        <v>23</v>
      </c>
      <c r="C52" s="4" t="s">
        <v>68</v>
      </c>
      <c r="D52" s="4" t="s">
        <v>57</v>
      </c>
      <c r="E52" s="4" t="s">
        <v>69</v>
      </c>
      <c r="F52" s="4" t="s">
        <v>37</v>
      </c>
      <c r="G52" s="5" t="s">
        <v>21</v>
      </c>
      <c r="H52" s="8" t="s">
        <v>70</v>
      </c>
      <c r="I52" s="9">
        <v>520439.78</v>
      </c>
      <c r="J52" s="9">
        <v>520439.78</v>
      </c>
      <c r="K52" s="9">
        <v>520439.78</v>
      </c>
    </row>
    <row r="53" spans="1:11">
      <c r="A53" s="24" t="s">
        <v>118</v>
      </c>
      <c r="B53" s="21" t="s">
        <v>23</v>
      </c>
      <c r="C53" s="4" t="s">
        <v>121</v>
      </c>
      <c r="D53" s="4" t="s">
        <v>25</v>
      </c>
      <c r="E53" s="4" t="s">
        <v>14</v>
      </c>
      <c r="F53" s="4" t="s">
        <v>25</v>
      </c>
      <c r="G53" s="5" t="s">
        <v>21</v>
      </c>
      <c r="H53" s="8" t="s">
        <v>14</v>
      </c>
      <c r="I53" s="9">
        <f>I54</f>
        <v>112500</v>
      </c>
      <c r="J53" s="9">
        <f t="shared" ref="J53:K53" si="18">J54</f>
        <v>0</v>
      </c>
      <c r="K53" s="9">
        <f t="shared" si="18"/>
        <v>0</v>
      </c>
    </row>
    <row r="54" spans="1:11">
      <c r="A54" s="24" t="s">
        <v>119</v>
      </c>
      <c r="B54" s="21" t="s">
        <v>23</v>
      </c>
      <c r="C54" s="4" t="s">
        <v>121</v>
      </c>
      <c r="D54" s="4" t="s">
        <v>62</v>
      </c>
      <c r="E54" s="4" t="s">
        <v>14</v>
      </c>
      <c r="F54" s="4" t="s">
        <v>25</v>
      </c>
      <c r="G54" s="5" t="s">
        <v>21</v>
      </c>
      <c r="H54" s="8" t="s">
        <v>73</v>
      </c>
      <c r="I54" s="9">
        <v>112500</v>
      </c>
      <c r="J54" s="9">
        <v>0</v>
      </c>
      <c r="K54" s="9">
        <v>0</v>
      </c>
    </row>
    <row r="55" spans="1:11" ht="31.5">
      <c r="A55" s="24" t="s">
        <v>120</v>
      </c>
      <c r="B55" s="21" t="s">
        <v>23</v>
      </c>
      <c r="C55" s="4" t="s">
        <v>121</v>
      </c>
      <c r="D55" s="4" t="s">
        <v>62</v>
      </c>
      <c r="E55" s="4" t="s">
        <v>20</v>
      </c>
      <c r="F55" s="4" t="s">
        <v>37</v>
      </c>
      <c r="G55" s="5" t="s">
        <v>21</v>
      </c>
      <c r="H55" s="8" t="s">
        <v>73</v>
      </c>
      <c r="I55" s="9">
        <v>112500</v>
      </c>
      <c r="J55" s="9">
        <v>0</v>
      </c>
      <c r="K55" s="9">
        <v>0</v>
      </c>
    </row>
    <row r="56" spans="1:11">
      <c r="A56" s="23" t="s">
        <v>45</v>
      </c>
      <c r="B56" s="4" t="s">
        <v>49</v>
      </c>
      <c r="C56" s="4" t="s">
        <v>25</v>
      </c>
      <c r="D56" s="4" t="s">
        <v>25</v>
      </c>
      <c r="E56" s="4" t="s">
        <v>14</v>
      </c>
      <c r="F56" s="4" t="s">
        <v>25</v>
      </c>
      <c r="G56" s="5" t="s">
        <v>21</v>
      </c>
      <c r="H56" s="8" t="s">
        <v>14</v>
      </c>
      <c r="I56" s="9">
        <f>I57</f>
        <v>2774578.75</v>
      </c>
      <c r="J56" s="9">
        <f t="shared" ref="J56:K56" si="19">J57</f>
        <v>2150081.4</v>
      </c>
      <c r="K56" s="9">
        <f t="shared" si="19"/>
        <v>2143207.2999999998</v>
      </c>
    </row>
    <row r="57" spans="1:11" ht="31.5">
      <c r="A57" s="6" t="s">
        <v>50</v>
      </c>
      <c r="B57" s="4" t="s">
        <v>49</v>
      </c>
      <c r="C57" s="4" t="s">
        <v>19</v>
      </c>
      <c r="D57" s="4" t="s">
        <v>25</v>
      </c>
      <c r="E57" s="4" t="s">
        <v>14</v>
      </c>
      <c r="F57" s="4" t="s">
        <v>25</v>
      </c>
      <c r="G57" s="5" t="s">
        <v>21</v>
      </c>
      <c r="H57" s="8" t="s">
        <v>14</v>
      </c>
      <c r="I57" s="9">
        <f>I58+I64+I67+I61</f>
        <v>2774578.75</v>
      </c>
      <c r="J57" s="9">
        <f t="shared" ref="J57:K57" si="20">J58+J64+J67</f>
        <v>2150081.4</v>
      </c>
      <c r="K57" s="9">
        <f t="shared" si="20"/>
        <v>2143207.2999999998</v>
      </c>
    </row>
    <row r="58" spans="1:11">
      <c r="A58" s="6" t="s">
        <v>61</v>
      </c>
      <c r="B58" s="4" t="s">
        <v>49</v>
      </c>
      <c r="C58" s="4" t="s">
        <v>19</v>
      </c>
      <c r="D58" s="4" t="s">
        <v>37</v>
      </c>
      <c r="E58" s="4" t="s">
        <v>14</v>
      </c>
      <c r="F58" s="4" t="s">
        <v>25</v>
      </c>
      <c r="G58" s="5" t="s">
        <v>21</v>
      </c>
      <c r="H58" s="8" t="s">
        <v>73</v>
      </c>
      <c r="I58" s="9">
        <f>I59</f>
        <v>2624735.7000000002</v>
      </c>
      <c r="J58" s="9">
        <f t="shared" ref="J58:K58" si="21">J59</f>
        <v>2041019.4</v>
      </c>
      <c r="K58" s="9">
        <f t="shared" si="21"/>
        <v>2024251.3</v>
      </c>
    </row>
    <row r="59" spans="1:11">
      <c r="A59" s="6" t="s">
        <v>66</v>
      </c>
      <c r="B59" s="4" t="s">
        <v>49</v>
      </c>
      <c r="C59" s="4" t="s">
        <v>19</v>
      </c>
      <c r="D59" s="4" t="s">
        <v>62</v>
      </c>
      <c r="E59" s="4" t="s">
        <v>51</v>
      </c>
      <c r="F59" s="4" t="s">
        <v>25</v>
      </c>
      <c r="G59" s="5" t="s">
        <v>21</v>
      </c>
      <c r="H59" s="8" t="s">
        <v>73</v>
      </c>
      <c r="I59" s="9">
        <f>I60</f>
        <v>2624735.7000000002</v>
      </c>
      <c r="J59" s="9">
        <f t="shared" ref="J59:K59" si="22">J60</f>
        <v>2041019.4</v>
      </c>
      <c r="K59" s="9">
        <f t="shared" si="22"/>
        <v>2024251.3</v>
      </c>
    </row>
    <row r="60" spans="1:11" ht="47.25">
      <c r="A60" s="6" t="s">
        <v>83</v>
      </c>
      <c r="B60" s="4" t="s">
        <v>49</v>
      </c>
      <c r="C60" s="4" t="s">
        <v>19</v>
      </c>
      <c r="D60" s="4" t="s">
        <v>62</v>
      </c>
      <c r="E60" s="4" t="s">
        <v>51</v>
      </c>
      <c r="F60" s="4" t="s">
        <v>37</v>
      </c>
      <c r="G60" s="5" t="s">
        <v>21</v>
      </c>
      <c r="H60" s="8" t="s">
        <v>73</v>
      </c>
      <c r="I60" s="9">
        <v>2624735.7000000002</v>
      </c>
      <c r="J60" s="9">
        <v>2041019.4</v>
      </c>
      <c r="K60" s="9">
        <v>2024251.3</v>
      </c>
    </row>
    <row r="61" spans="1:11" ht="31.5">
      <c r="A61" s="6" t="s">
        <v>99</v>
      </c>
      <c r="B61" s="4" t="s">
        <v>49</v>
      </c>
      <c r="C61" s="4" t="s">
        <v>19</v>
      </c>
      <c r="D61" s="4" t="s">
        <v>100</v>
      </c>
      <c r="E61" s="4" t="s">
        <v>14</v>
      </c>
      <c r="F61" s="4" t="s">
        <v>25</v>
      </c>
      <c r="G61" s="5" t="s">
        <v>21</v>
      </c>
      <c r="H61" s="8" t="s">
        <v>73</v>
      </c>
      <c r="I61" s="9">
        <f>I62</f>
        <v>0</v>
      </c>
      <c r="J61" s="9">
        <f t="shared" ref="J61:K62" si="23">J62</f>
        <v>0</v>
      </c>
      <c r="K61" s="9">
        <f t="shared" si="23"/>
        <v>0</v>
      </c>
    </row>
    <row r="62" spans="1:11">
      <c r="A62" s="6" t="s">
        <v>101</v>
      </c>
      <c r="B62" s="4" t="s">
        <v>49</v>
      </c>
      <c r="C62" s="4" t="s">
        <v>19</v>
      </c>
      <c r="D62" s="4" t="s">
        <v>102</v>
      </c>
      <c r="E62" s="4" t="s">
        <v>103</v>
      </c>
      <c r="F62" s="4" t="s">
        <v>25</v>
      </c>
      <c r="G62" s="5" t="s">
        <v>21</v>
      </c>
      <c r="H62" s="8" t="s">
        <v>73</v>
      </c>
      <c r="I62" s="9">
        <f>I63</f>
        <v>0</v>
      </c>
      <c r="J62" s="9">
        <f t="shared" si="23"/>
        <v>0</v>
      </c>
      <c r="K62" s="9">
        <f t="shared" si="23"/>
        <v>0</v>
      </c>
    </row>
    <row r="63" spans="1:11">
      <c r="A63" s="6" t="s">
        <v>104</v>
      </c>
      <c r="B63" s="4" t="s">
        <v>49</v>
      </c>
      <c r="C63" s="4" t="s">
        <v>19</v>
      </c>
      <c r="D63" s="4" t="s">
        <v>102</v>
      </c>
      <c r="E63" s="4" t="s">
        <v>103</v>
      </c>
      <c r="F63" s="4" t="s">
        <v>37</v>
      </c>
      <c r="G63" s="5" t="s">
        <v>21</v>
      </c>
      <c r="H63" s="8" t="s">
        <v>73</v>
      </c>
      <c r="I63" s="9">
        <v>0</v>
      </c>
      <c r="J63" s="9">
        <v>0</v>
      </c>
      <c r="K63" s="9">
        <v>0</v>
      </c>
    </row>
    <row r="64" spans="1:11" ht="35.25" customHeight="1">
      <c r="A64" s="6" t="s">
        <v>74</v>
      </c>
      <c r="B64" s="4" t="s">
        <v>49</v>
      </c>
      <c r="C64" s="4" t="s">
        <v>19</v>
      </c>
      <c r="D64" s="4" t="s">
        <v>76</v>
      </c>
      <c r="E64" s="4" t="s">
        <v>14</v>
      </c>
      <c r="F64" s="4" t="s">
        <v>25</v>
      </c>
      <c r="G64" s="5" t="s">
        <v>21</v>
      </c>
      <c r="H64" s="8" t="s">
        <v>73</v>
      </c>
      <c r="I64" s="9">
        <f>I65</f>
        <v>94401</v>
      </c>
      <c r="J64" s="9">
        <f t="shared" ref="J64:K64" si="24">J65</f>
        <v>104125</v>
      </c>
      <c r="K64" s="9">
        <f t="shared" si="24"/>
        <v>114019</v>
      </c>
    </row>
    <row r="65" spans="1:11" ht="41.25" customHeight="1">
      <c r="A65" s="6" t="s">
        <v>75</v>
      </c>
      <c r="B65" s="4" t="s">
        <v>49</v>
      </c>
      <c r="C65" s="4" t="s">
        <v>19</v>
      </c>
      <c r="D65" s="4" t="s">
        <v>63</v>
      </c>
      <c r="E65" s="4" t="s">
        <v>64</v>
      </c>
      <c r="F65" s="4" t="s">
        <v>25</v>
      </c>
      <c r="G65" s="5" t="s">
        <v>21</v>
      </c>
      <c r="H65" s="8" t="s">
        <v>73</v>
      </c>
      <c r="I65" s="9">
        <f>I66</f>
        <v>94401</v>
      </c>
      <c r="J65" s="9">
        <f t="shared" ref="J65:K65" si="25">J66</f>
        <v>104125</v>
      </c>
      <c r="K65" s="9">
        <f t="shared" si="25"/>
        <v>114019</v>
      </c>
    </row>
    <row r="66" spans="1:11" ht="54.75" customHeight="1">
      <c r="A66" s="6" t="s">
        <v>52</v>
      </c>
      <c r="B66" s="4" t="s">
        <v>49</v>
      </c>
      <c r="C66" s="4" t="s">
        <v>19</v>
      </c>
      <c r="D66" s="4" t="s">
        <v>63</v>
      </c>
      <c r="E66" s="4" t="s">
        <v>64</v>
      </c>
      <c r="F66" s="4" t="s">
        <v>37</v>
      </c>
      <c r="G66" s="5" t="s">
        <v>21</v>
      </c>
      <c r="H66" s="8" t="s">
        <v>73</v>
      </c>
      <c r="I66" s="9">
        <v>94401</v>
      </c>
      <c r="J66" s="9">
        <v>104125</v>
      </c>
      <c r="K66" s="9">
        <v>114019</v>
      </c>
    </row>
    <row r="67" spans="1:11">
      <c r="A67" s="6" t="s">
        <v>53</v>
      </c>
      <c r="B67" s="4" t="s">
        <v>49</v>
      </c>
      <c r="C67" s="4" t="s">
        <v>19</v>
      </c>
      <c r="D67" s="4" t="s">
        <v>65</v>
      </c>
      <c r="E67" s="4" t="s">
        <v>14</v>
      </c>
      <c r="F67" s="4" t="s">
        <v>25</v>
      </c>
      <c r="G67" s="5" t="s">
        <v>21</v>
      </c>
      <c r="H67" s="8" t="s">
        <v>73</v>
      </c>
      <c r="I67" s="9">
        <f>I68+I70</f>
        <v>55442.05</v>
      </c>
      <c r="J67" s="9">
        <f t="shared" ref="J67:K67" si="26">J68+J70</f>
        <v>4937</v>
      </c>
      <c r="K67" s="9">
        <f t="shared" si="26"/>
        <v>4937</v>
      </c>
    </row>
    <row r="68" spans="1:11" ht="63">
      <c r="A68" s="6" t="s">
        <v>54</v>
      </c>
      <c r="B68" s="4" t="s">
        <v>49</v>
      </c>
      <c r="C68" s="4" t="s">
        <v>19</v>
      </c>
      <c r="D68" s="4" t="s">
        <v>65</v>
      </c>
      <c r="E68" s="4" t="s">
        <v>55</v>
      </c>
      <c r="F68" s="4" t="s">
        <v>25</v>
      </c>
      <c r="G68" s="5" t="s">
        <v>21</v>
      </c>
      <c r="H68" s="8" t="s">
        <v>73</v>
      </c>
      <c r="I68" s="9">
        <f>I69</f>
        <v>55442.05</v>
      </c>
      <c r="J68" s="9">
        <f t="shared" ref="J68:K68" si="27">J69</f>
        <v>4937</v>
      </c>
      <c r="K68" s="9">
        <f t="shared" si="27"/>
        <v>4937</v>
      </c>
    </row>
    <row r="69" spans="1:11" ht="78.75">
      <c r="A69" s="6" t="s">
        <v>56</v>
      </c>
      <c r="B69" s="4" t="s">
        <v>49</v>
      </c>
      <c r="C69" s="4" t="s">
        <v>19</v>
      </c>
      <c r="D69" s="4" t="s">
        <v>65</v>
      </c>
      <c r="E69" s="4" t="s">
        <v>55</v>
      </c>
      <c r="F69" s="4" t="s">
        <v>37</v>
      </c>
      <c r="G69" s="5" t="s">
        <v>21</v>
      </c>
      <c r="H69" s="8" t="s">
        <v>73</v>
      </c>
      <c r="I69" s="9">
        <v>55442.05</v>
      </c>
      <c r="J69" s="9">
        <v>4937</v>
      </c>
      <c r="K69" s="9">
        <v>4937</v>
      </c>
    </row>
    <row r="70" spans="1:11">
      <c r="A70" s="6" t="s">
        <v>95</v>
      </c>
      <c r="B70" s="4" t="s">
        <v>49</v>
      </c>
      <c r="C70" s="4" t="s">
        <v>19</v>
      </c>
      <c r="D70" s="4" t="s">
        <v>96</v>
      </c>
      <c r="E70" s="4" t="s">
        <v>97</v>
      </c>
      <c r="F70" s="4" t="s">
        <v>25</v>
      </c>
      <c r="G70" s="5" t="s">
        <v>21</v>
      </c>
      <c r="H70" s="8" t="s">
        <v>73</v>
      </c>
      <c r="I70" s="9">
        <f>I71</f>
        <v>0</v>
      </c>
      <c r="J70" s="9">
        <f t="shared" ref="J70:K70" si="28">J71</f>
        <v>0</v>
      </c>
      <c r="K70" s="9">
        <f t="shared" si="28"/>
        <v>0</v>
      </c>
    </row>
    <row r="71" spans="1:11" ht="31.5">
      <c r="A71" s="6" t="s">
        <v>98</v>
      </c>
      <c r="B71" s="4" t="s">
        <v>49</v>
      </c>
      <c r="C71" s="4" t="s">
        <v>19</v>
      </c>
      <c r="D71" s="4" t="s">
        <v>96</v>
      </c>
      <c r="E71" s="4" t="s">
        <v>97</v>
      </c>
      <c r="F71" s="4" t="s">
        <v>37</v>
      </c>
      <c r="G71" s="5" t="s">
        <v>21</v>
      </c>
      <c r="H71" s="8" t="s">
        <v>73</v>
      </c>
      <c r="I71" s="9">
        <v>0</v>
      </c>
      <c r="J71" s="9">
        <v>0</v>
      </c>
      <c r="K71" s="9">
        <v>0</v>
      </c>
    </row>
    <row r="72" spans="1:11">
      <c r="A72" s="37" t="s">
        <v>1</v>
      </c>
      <c r="B72" s="38"/>
      <c r="C72" s="38"/>
      <c r="D72" s="38"/>
      <c r="E72" s="38"/>
      <c r="F72" s="38"/>
      <c r="G72" s="39"/>
      <c r="H72" s="26"/>
      <c r="I72" s="9">
        <f>I56+I20</f>
        <v>6110348.5300000003</v>
      </c>
      <c r="J72" s="9">
        <f>J56+J20</f>
        <v>5404501.1799999997</v>
      </c>
      <c r="K72" s="9">
        <f>K56+K20</f>
        <v>5376567.0800000001</v>
      </c>
    </row>
    <row r="92" spans="1:1" ht="18.75">
      <c r="A92" s="7"/>
    </row>
  </sheetData>
  <sheetProtection selectLockedCells="1" selectUnlockedCells="1"/>
  <mergeCells count="20">
    <mergeCell ref="A6:K6"/>
    <mergeCell ref="A7:O7"/>
    <mergeCell ref="A1:O1"/>
    <mergeCell ref="A2:O2"/>
    <mergeCell ref="A3:O3"/>
    <mergeCell ref="A4:O4"/>
    <mergeCell ref="A5:R5"/>
    <mergeCell ref="I16:K17"/>
    <mergeCell ref="A72:G72"/>
    <mergeCell ref="A16:A18"/>
    <mergeCell ref="B17:F17"/>
    <mergeCell ref="B16:H16"/>
    <mergeCell ref="G17:H17"/>
    <mergeCell ref="A15:K15"/>
    <mergeCell ref="G13:K13"/>
    <mergeCell ref="A14:K14"/>
    <mergeCell ref="A9:K9"/>
    <mergeCell ref="A10:K10"/>
    <mergeCell ref="A11:K11"/>
    <mergeCell ref="A12:K12"/>
  </mergeCells>
  <phoneticPr fontId="8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Sergeevka</cp:lastModifiedBy>
  <cp:revision>30</cp:revision>
  <cp:lastPrinted>2022-02-24T12:45:33Z</cp:lastPrinted>
  <dcterms:created xsi:type="dcterms:W3CDTF">2010-06-22T01:56:57Z</dcterms:created>
  <dcterms:modified xsi:type="dcterms:W3CDTF">2024-02-21T05:38:17Z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